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gdoichinov\Documents\2020\МПП 1\"/>
    </mc:Choice>
  </mc:AlternateContent>
  <xr:revisionPtr revIDLastSave="0" documentId="13_ncr:1_{7CBEFEA1-30BA-48DA-A2A9-C0143D0A923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10HAJ10-PC401-0" sheetId="2" r:id="rId1"/>
  </sheets>
  <definedNames>
    <definedName name="_Toc534810442" localSheetId="0">'10HAJ10-PC401-0'!#REF!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 l="1"/>
  <c r="F9" i="2"/>
  <c r="F47" i="2"/>
  <c r="F48" i="2"/>
  <c r="F34" i="2"/>
  <c r="F30" i="2"/>
  <c r="F31" i="2"/>
  <c r="F32" i="2"/>
  <c r="F29" i="2"/>
  <c r="F26" i="2"/>
  <c r="F27" i="2"/>
  <c r="F14" i="2"/>
  <c r="F15" i="2" l="1"/>
  <c r="F6" i="2"/>
  <c r="F46" i="2"/>
  <c r="F45" i="2"/>
  <c r="F44" i="2"/>
  <c r="F43" i="2"/>
  <c r="F42" i="2"/>
  <c r="F41" i="2"/>
  <c r="F40" i="2"/>
  <c r="F39" i="2"/>
  <c r="F25" i="2"/>
  <c r="F24" i="2"/>
  <c r="F23" i="2"/>
  <c r="F22" i="2"/>
  <c r="F21" i="2"/>
  <c r="F20" i="2"/>
  <c r="F35" i="2" s="1"/>
  <c r="F7" i="2"/>
  <c r="F5" i="2"/>
  <c r="F4" i="2"/>
  <c r="F10" i="2" l="1"/>
  <c r="F49" i="2"/>
  <c r="F16" i="2"/>
  <c r="F51" i="2" l="1"/>
</calcChain>
</file>

<file path=xl/sharedStrings.xml><?xml version="1.0" encoding="utf-8"?>
<sst xmlns="http://schemas.openxmlformats.org/spreadsheetml/2006/main" count="105" uniqueCount="59">
  <si>
    <t>№</t>
  </si>
  <si>
    <t xml:space="preserve">Обект </t>
  </si>
  <si>
    <t>Мярка</t>
  </si>
  <si>
    <t>К-во</t>
  </si>
  <si>
    <t>1.</t>
  </si>
  <si>
    <t>бр.</t>
  </si>
  <si>
    <t>2.</t>
  </si>
  <si>
    <t>3.</t>
  </si>
  <si>
    <t>Наименование</t>
  </si>
  <si>
    <t>М-ка</t>
  </si>
  <si>
    <t>В цените да бъдат включени всички разходи за труд, контрол, консумативи , транспорт,опаковки транспортни и товаро-разтоварни дейности и техника до склад на КГМИ 3.</t>
  </si>
  <si>
    <t>Общо цена по I , II , III и IV:</t>
  </si>
  <si>
    <t>Ед.цена</t>
  </si>
  <si>
    <t>Общо цена</t>
  </si>
  <si>
    <t>4.</t>
  </si>
  <si>
    <t>Общо цена (лв):</t>
  </si>
  <si>
    <t>Ед. Цена</t>
  </si>
  <si>
    <t>Изработка и доставка на Колектори , Пакети (серпентини) , елементи за укрепване и рихтовка на МПП-I степен за Котел 1 - тип Еп 670-140 (П62)-Планов ремонт 2020 г.</t>
  </si>
  <si>
    <t>I.Изработка и доставка на Пакети серпентини за МПП I по зададена техническа документация</t>
  </si>
  <si>
    <t>Пакет I сертентини (ч.№МПП48.01.01.01.00)</t>
  </si>
  <si>
    <t>Пакет II сертентини (ч.№МПП48.01.01.02.00)</t>
  </si>
  <si>
    <t>Пакет III сертентини (ч.№МПП48.01.01.03.00)</t>
  </si>
  <si>
    <t>Пакет IV сертентини (ч.№МПП48.01.01.04.00)</t>
  </si>
  <si>
    <t>5.</t>
  </si>
  <si>
    <t>6.</t>
  </si>
  <si>
    <t>Пакет V сертентини (ч.№МПП48.01.01.05.00)</t>
  </si>
  <si>
    <t>Пакет VI сертентини (ч.№МПП48.01.01.04.00)</t>
  </si>
  <si>
    <t xml:space="preserve">III.Елементи за укрепване на МПП I зададена техническа документация </t>
  </si>
  <si>
    <t>Колектор входящ (ч.№МПП48.01.01.00.01-Р)</t>
  </si>
  <si>
    <t>Колектор изходящ (ч.№МПП48.01.01.00.02-Р)</t>
  </si>
  <si>
    <t>II. Изработка и доставка на колектори входящи и изходящи за МПП I по зададена техническа документация;</t>
  </si>
  <si>
    <r>
      <t xml:space="preserve">Профил МПП48.01.01.07.03 </t>
    </r>
    <r>
      <rPr>
        <sz val="8"/>
        <color theme="1"/>
        <rFont val="Calibri"/>
        <family val="2"/>
        <charset val="204"/>
        <scheme val="minor"/>
      </rPr>
      <t>(Лист3ГОСТ5582-75/0Х13ГОСТ5632-72)</t>
    </r>
  </si>
  <si>
    <r>
      <t xml:space="preserve">Гребен напречен МПП48.01.01.07.02 </t>
    </r>
    <r>
      <rPr>
        <sz val="8"/>
        <color theme="1"/>
        <rFont val="Calibri"/>
        <family val="2"/>
        <charset val="204"/>
        <scheme val="minor"/>
      </rPr>
      <t>(Лист4ГОСТ5582-75/0Х13ГОСТ5632-72)</t>
    </r>
  </si>
  <si>
    <r>
      <t xml:space="preserve">Гребен МПП48.01.01.07.01-01 </t>
    </r>
    <r>
      <rPr>
        <sz val="8"/>
        <color theme="1"/>
        <rFont val="Calibri"/>
        <family val="2"/>
        <charset val="204"/>
        <scheme val="minor"/>
      </rPr>
      <t>(Лист5ГОСТ5582-75/0Х13ГОСТ5632-72)</t>
    </r>
  </si>
  <si>
    <r>
      <t>Гребен МПП48.01.01.07.01-00 (</t>
    </r>
    <r>
      <rPr>
        <sz val="8"/>
        <color theme="1"/>
        <rFont val="Calibri"/>
        <family val="2"/>
        <charset val="204"/>
      </rPr>
      <t>Лист5ГОСТ5582-75/0Х13ГОСТ5632-72)</t>
    </r>
  </si>
  <si>
    <r>
      <t xml:space="preserve">Гребен двоен МПП48.01.01.07.04-00 </t>
    </r>
    <r>
      <rPr>
        <sz val="8"/>
        <color theme="1"/>
        <rFont val="Calibri"/>
        <family val="2"/>
        <charset val="204"/>
        <scheme val="minor"/>
      </rPr>
      <t>(Лист5ГОСТ5582-75/0Х13ГОСТ5632-72)</t>
    </r>
  </si>
  <si>
    <r>
      <t>Гребен двоен МПП48.01.01.07.04-01</t>
    </r>
    <r>
      <rPr>
        <sz val="8"/>
        <color theme="1"/>
        <rFont val="Calibri"/>
        <family val="2"/>
        <charset val="204"/>
        <scheme val="minor"/>
      </rPr>
      <t xml:space="preserve"> (Лист5ГОСТ5582-75/0Х13ГОСТ5632-72)</t>
    </r>
  </si>
  <si>
    <r>
      <t xml:space="preserve">Лист 80х1960 </t>
    </r>
    <r>
      <rPr>
        <sz val="8"/>
        <color theme="1"/>
        <rFont val="Calibri"/>
        <family val="2"/>
        <charset val="204"/>
        <scheme val="minor"/>
      </rPr>
      <t>(Лист6 ГОСТ5582-75/0Х13ГОСТ5632-72)</t>
    </r>
  </si>
  <si>
    <r>
      <t>Лист 40х100</t>
    </r>
    <r>
      <rPr>
        <sz val="8"/>
        <color theme="1"/>
        <rFont val="Calibri"/>
        <family val="2"/>
        <charset val="204"/>
        <scheme val="minor"/>
      </rPr>
      <t xml:space="preserve"> (Лист6 ГОСТ5582-75/0Х13ГОСТ5632-72)</t>
    </r>
  </si>
  <si>
    <t>Закладни части за рихтовка</t>
  </si>
  <si>
    <r>
      <t>Лента 12х105х606</t>
    </r>
    <r>
      <rPr>
        <sz val="8"/>
        <color theme="1"/>
        <rFont val="Calibri"/>
        <family val="2"/>
        <charset val="204"/>
        <scheme val="minor"/>
      </rPr>
      <t xml:space="preserve"> (12Х18Н10Т)</t>
    </r>
  </si>
  <si>
    <r>
      <t>Лента 12х105х665</t>
    </r>
    <r>
      <rPr>
        <sz val="8"/>
        <color theme="1"/>
        <rFont val="Calibri"/>
        <family val="2"/>
        <charset val="204"/>
        <scheme val="minor"/>
      </rPr>
      <t xml:space="preserve"> (12Х18Н10Т)</t>
    </r>
  </si>
  <si>
    <r>
      <t>Лента 10х105х606</t>
    </r>
    <r>
      <rPr>
        <sz val="8"/>
        <color theme="1"/>
        <rFont val="Calibri"/>
        <family val="2"/>
        <charset val="204"/>
        <scheme val="minor"/>
      </rPr>
      <t xml:space="preserve"> (12Х18Н10Т)</t>
    </r>
  </si>
  <si>
    <r>
      <t>Лента 10х105х665</t>
    </r>
    <r>
      <rPr>
        <sz val="8"/>
        <color theme="1"/>
        <rFont val="Calibri"/>
        <family val="2"/>
        <charset val="204"/>
        <scheme val="minor"/>
      </rPr>
      <t xml:space="preserve"> (12Х18Н10Т)</t>
    </r>
  </si>
  <si>
    <t>Уплътнение на колекторите</t>
  </si>
  <si>
    <r>
      <t>Уплътнение за тръби НО 1159.00.00.00.00-01</t>
    </r>
    <r>
      <rPr>
        <sz val="8"/>
        <color theme="1"/>
        <rFont val="Calibri"/>
        <family val="2"/>
        <charset val="204"/>
        <scheme val="minor"/>
      </rPr>
      <t>(Заедно с уплътнение (набивка ) 12х12)</t>
    </r>
  </si>
  <si>
    <t>IV.Щитови затвори</t>
  </si>
  <si>
    <r>
      <t xml:space="preserve">Щит (тава) -размери 790х900х100/ </t>
    </r>
    <r>
      <rPr>
        <sz val="8"/>
        <color theme="1"/>
        <rFont val="Calibri"/>
        <family val="2"/>
        <charset val="204"/>
        <scheme val="minor"/>
      </rPr>
      <t>s=3mm(0X13ГОСТ5632-72)</t>
    </r>
  </si>
  <si>
    <r>
      <t>Щит (тава) -размери 1120х460х100/</t>
    </r>
    <r>
      <rPr>
        <sz val="8"/>
        <color theme="1"/>
        <rFont val="Calibri"/>
        <family val="2"/>
        <charset val="204"/>
        <scheme val="minor"/>
      </rPr>
      <t xml:space="preserve"> s=3mm(0X13ГОСТ5632-72)</t>
    </r>
  </si>
  <si>
    <t>Щит (тава) -размери 1120х440х100/ s=3mm(0X13ГОСТ5632-72)</t>
  </si>
  <si>
    <r>
      <t>Ухо 1 -</t>
    </r>
    <r>
      <rPr>
        <sz val="8"/>
        <color theme="1"/>
        <rFont val="Calibri"/>
        <family val="2"/>
        <charset val="204"/>
        <scheme val="minor"/>
      </rPr>
      <t xml:space="preserve"> s=10 mm (0X13ГОСТ5632-72)</t>
    </r>
  </si>
  <si>
    <r>
      <t>Ухо 2 -</t>
    </r>
    <r>
      <rPr>
        <sz val="8"/>
        <color theme="1"/>
        <rFont val="Calibri"/>
        <family val="2"/>
        <charset val="204"/>
        <scheme val="minor"/>
      </rPr>
      <t xml:space="preserve"> s=10 mm (0X13ГОСТ5632-72)</t>
    </r>
  </si>
  <si>
    <r>
      <t xml:space="preserve">Ос Ф20 </t>
    </r>
    <r>
      <rPr>
        <sz val="8"/>
        <color theme="1"/>
        <rFont val="Calibri"/>
        <family val="2"/>
        <charset val="204"/>
        <scheme val="minor"/>
      </rPr>
      <t>(12ХМ)</t>
    </r>
  </si>
  <si>
    <r>
      <t xml:space="preserve">Дръжка за Щит </t>
    </r>
    <r>
      <rPr>
        <sz val="8"/>
        <color theme="1"/>
        <rFont val="Calibri"/>
        <family val="2"/>
        <charset val="204"/>
        <scheme val="minor"/>
      </rPr>
      <t>(0X13ГОСТ5632-72)/s=10mm(130x60)</t>
    </r>
  </si>
  <si>
    <t>m</t>
  </si>
  <si>
    <r>
      <t>Шина 70х1000-</t>
    </r>
    <r>
      <rPr>
        <sz val="8"/>
        <color theme="1"/>
        <rFont val="Calibri"/>
        <family val="2"/>
        <charset val="204"/>
        <scheme val="minor"/>
      </rPr>
      <t>s=3mm (0X13ГОСТ5632-72)</t>
    </r>
  </si>
  <si>
    <r>
      <t>Шина 100х1000 -</t>
    </r>
    <r>
      <rPr>
        <sz val="8"/>
        <color theme="1"/>
        <rFont val="Calibri"/>
        <family val="2"/>
        <charset val="204"/>
        <scheme val="minor"/>
      </rPr>
      <t>s=3mm (0X13ГОСТ5632-72)</t>
    </r>
  </si>
  <si>
    <r>
      <t>Ухо скоба-</t>
    </r>
    <r>
      <rPr>
        <sz val="8"/>
        <color theme="1"/>
        <rFont val="Calibri"/>
        <family val="2"/>
        <charset val="204"/>
        <scheme val="minor"/>
      </rPr>
      <t xml:space="preserve"> s=3 mm (0X13ГОСТ5632-72)</t>
    </r>
  </si>
  <si>
    <t>Общо цена (лв)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</si>
</sst>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43" formatCode="_-* #,##0.00\ _л_в_._-;\-* #,##0.00\ _л_в_._-;_-* &quot;-&quot;??\ _л_в_._-;_-@_-"/>
    <numFmt numFmtId="164" formatCode="#,##0.00\ &quot;лв.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u/>
      <sz val="12"/>
      <color theme="1"/>
      <name val="Calibri"/>
      <family val="2"/>
      <charset val="204"/>
    </font>
    <font>
      <b/>
      <u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13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0" fontId="4" fillId="0" borderId="0" xfId="0" applyFont="1"/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0" fillId="0" borderId="0" xfId="0" applyAlignme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top" wrapText="1"/>
    </xf>
    <xf numFmtId="0" fontId="13" fillId="0" borderId="5" xfId="0" applyFont="1" applyBorder="1"/>
    <xf numFmtId="0" fontId="0" fillId="0" borderId="7" xfId="0" applyBorder="1"/>
    <xf numFmtId="2" fontId="15" fillId="0" borderId="1" xfId="0" applyNumberFormat="1" applyFont="1" applyBorder="1" applyAlignment="1">
      <alignment horizontal="justify" vertical="center" wrapText="1"/>
    </xf>
    <xf numFmtId="164" fontId="17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center" wrapText="1"/>
    </xf>
    <xf numFmtId="0" fontId="5" fillId="0" borderId="0" xfId="0" applyFont="1" applyAlignment="1">
      <alignment horizontal="justify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7" xfId="0" applyFont="1" applyBorder="1" applyAlignment="1">
      <alignment horizontal="justify" vertical="center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6" fillId="0" borderId="0" xfId="0" applyFont="1" applyAlignment="1">
      <alignment horizontal="justify" vertical="center"/>
    </xf>
    <xf numFmtId="164" fontId="9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8" fontId="12" fillId="2" borderId="1" xfId="1" applyNumberFormat="1" applyFont="1" applyFill="1" applyBorder="1" applyAlignment="1" applyProtection="1">
      <alignment horizontal="right" wrapText="1"/>
    </xf>
    <xf numFmtId="164" fontId="4" fillId="2" borderId="1" xfId="0" applyNumberFormat="1" applyFont="1" applyFill="1" applyBorder="1" applyProtection="1"/>
    <xf numFmtId="164" fontId="4" fillId="2" borderId="1" xfId="0" applyNumberFormat="1" applyFont="1" applyFill="1" applyBorder="1" applyAlignment="1" applyProtection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670B1-DA62-4098-856D-9A9F2DC9E30A}">
  <dimension ref="A1:F51"/>
  <sheetViews>
    <sheetView tabSelected="1" zoomScale="90" zoomScaleNormal="90" workbookViewId="0">
      <selection activeCell="E3" sqref="E1:E1048576"/>
    </sheetView>
  </sheetViews>
  <sheetFormatPr defaultRowHeight="15" x14ac:dyDescent="0.25"/>
  <cols>
    <col min="1" max="1" width="3.28515625" bestFit="1" customWidth="1"/>
    <col min="2" max="2" width="63.85546875" customWidth="1"/>
    <col min="3" max="3" width="7" bestFit="1" customWidth="1"/>
    <col min="4" max="4" width="5" bestFit="1" customWidth="1"/>
    <col min="5" max="5" width="20.7109375" bestFit="1" customWidth="1"/>
    <col min="6" max="6" width="28.7109375" bestFit="1" customWidth="1"/>
  </cols>
  <sheetData>
    <row r="1" spans="1:6" s="20" customFormat="1" ht="37.5" customHeight="1" x14ac:dyDescent="0.25">
      <c r="A1" s="38" t="s">
        <v>17</v>
      </c>
      <c r="B1" s="38"/>
      <c r="C1" s="38"/>
      <c r="D1" s="38"/>
      <c r="E1" s="38"/>
      <c r="F1" s="38"/>
    </row>
    <row r="2" spans="1:6" ht="15.75" x14ac:dyDescent="0.25">
      <c r="A2" s="5"/>
      <c r="B2" s="39" t="s">
        <v>18</v>
      </c>
      <c r="C2" s="39"/>
      <c r="D2" s="39"/>
      <c r="E2" s="39"/>
      <c r="F2" s="39"/>
    </row>
    <row r="3" spans="1:6" x14ac:dyDescent="0.25">
      <c r="A3" s="1" t="s">
        <v>0</v>
      </c>
      <c r="B3" s="4" t="s">
        <v>1</v>
      </c>
      <c r="C3" s="1" t="s">
        <v>2</v>
      </c>
      <c r="D3" s="1" t="s">
        <v>3</v>
      </c>
      <c r="E3" s="2" t="s">
        <v>12</v>
      </c>
      <c r="F3" s="2" t="s">
        <v>13</v>
      </c>
    </row>
    <row r="4" spans="1:6" ht="15" customHeight="1" x14ac:dyDescent="0.25">
      <c r="A4" s="17" t="s">
        <v>4</v>
      </c>
      <c r="B4" s="11" t="s">
        <v>19</v>
      </c>
      <c r="C4" s="3" t="s">
        <v>5</v>
      </c>
      <c r="D4" s="8">
        <v>168</v>
      </c>
      <c r="E4" s="50">
        <v>0</v>
      </c>
      <c r="F4" s="46">
        <f>D4*E4</f>
        <v>0</v>
      </c>
    </row>
    <row r="5" spans="1:6" ht="15.75" x14ac:dyDescent="0.25">
      <c r="A5" s="18" t="s">
        <v>6</v>
      </c>
      <c r="B5" s="27" t="s">
        <v>20</v>
      </c>
      <c r="C5" s="3" t="s">
        <v>5</v>
      </c>
      <c r="D5" s="9">
        <v>168</v>
      </c>
      <c r="E5" s="50">
        <v>0</v>
      </c>
      <c r="F5" s="46">
        <f>D5*E5</f>
        <v>0</v>
      </c>
    </row>
    <row r="6" spans="1:6" ht="15.75" x14ac:dyDescent="0.25">
      <c r="A6" s="25" t="s">
        <v>7</v>
      </c>
      <c r="B6" s="29" t="s">
        <v>21</v>
      </c>
      <c r="C6" s="26" t="s">
        <v>5</v>
      </c>
      <c r="D6" s="9">
        <v>12</v>
      </c>
      <c r="E6" s="50">
        <v>0</v>
      </c>
      <c r="F6" s="46">
        <f>D6*E6</f>
        <v>0</v>
      </c>
    </row>
    <row r="7" spans="1:6" ht="15.75" x14ac:dyDescent="0.25">
      <c r="A7" s="25" t="s">
        <v>14</v>
      </c>
      <c r="B7" s="29" t="s">
        <v>22</v>
      </c>
      <c r="C7" s="31" t="s">
        <v>5</v>
      </c>
      <c r="D7" s="9">
        <v>12</v>
      </c>
      <c r="E7" s="50">
        <v>0</v>
      </c>
      <c r="F7" s="46">
        <f t="shared" ref="F7:F9" si="0">D7*E7</f>
        <v>0</v>
      </c>
    </row>
    <row r="8" spans="1:6" ht="15.75" x14ac:dyDescent="0.25">
      <c r="A8" s="25" t="s">
        <v>23</v>
      </c>
      <c r="B8" s="29" t="s">
        <v>25</v>
      </c>
      <c r="C8" s="31" t="s">
        <v>5</v>
      </c>
      <c r="D8" s="9">
        <v>12</v>
      </c>
      <c r="E8" s="50">
        <v>0</v>
      </c>
      <c r="F8" s="46">
        <f t="shared" si="0"/>
        <v>0</v>
      </c>
    </row>
    <row r="9" spans="1:6" ht="15.75" x14ac:dyDescent="0.25">
      <c r="A9" s="25" t="s">
        <v>24</v>
      </c>
      <c r="B9" s="29" t="s">
        <v>26</v>
      </c>
      <c r="C9" s="31" t="s">
        <v>5</v>
      </c>
      <c r="D9" s="9">
        <v>12</v>
      </c>
      <c r="E9" s="50">
        <v>0</v>
      </c>
      <c r="F9" s="46">
        <f t="shared" si="0"/>
        <v>0</v>
      </c>
    </row>
    <row r="10" spans="1:6" ht="15" customHeight="1" x14ac:dyDescent="0.25">
      <c r="A10" s="6"/>
      <c r="B10" s="28"/>
      <c r="C10" s="40" t="s">
        <v>15</v>
      </c>
      <c r="D10" s="40"/>
      <c r="E10" s="41"/>
      <c r="F10" s="24">
        <f>SUM(F4:F9)</f>
        <v>0</v>
      </c>
    </row>
    <row r="12" spans="1:6" ht="31.5" customHeight="1" x14ac:dyDescent="0.25">
      <c r="B12" s="39" t="s">
        <v>30</v>
      </c>
      <c r="C12" s="39"/>
      <c r="D12" s="39"/>
      <c r="E12" s="39"/>
      <c r="F12" s="39"/>
    </row>
    <row r="13" spans="1:6" x14ac:dyDescent="0.25">
      <c r="A13" s="12" t="s">
        <v>0</v>
      </c>
      <c r="B13" s="13" t="s">
        <v>1</v>
      </c>
      <c r="C13" s="12" t="s">
        <v>2</v>
      </c>
      <c r="D13" s="12" t="s">
        <v>3</v>
      </c>
      <c r="E13" s="2" t="s">
        <v>12</v>
      </c>
      <c r="F13" s="2" t="s">
        <v>13</v>
      </c>
    </row>
    <row r="14" spans="1:6" ht="15.75" x14ac:dyDescent="0.25">
      <c r="A14" s="10">
        <v>1</v>
      </c>
      <c r="B14" s="15" t="s">
        <v>28</v>
      </c>
      <c r="C14" s="3" t="s">
        <v>5</v>
      </c>
      <c r="D14" s="8">
        <v>4</v>
      </c>
      <c r="E14" s="51">
        <v>0</v>
      </c>
      <c r="F14" s="47">
        <f>D14*E14</f>
        <v>0</v>
      </c>
    </row>
    <row r="15" spans="1:6" ht="15.75" x14ac:dyDescent="0.25">
      <c r="A15" s="10">
        <v>2</v>
      </c>
      <c r="B15" s="10" t="s">
        <v>29</v>
      </c>
      <c r="C15" s="3" t="s">
        <v>5</v>
      </c>
      <c r="D15" s="9">
        <v>4</v>
      </c>
      <c r="E15" s="51">
        <v>0</v>
      </c>
      <c r="F15" s="47">
        <f>D15*E15</f>
        <v>0</v>
      </c>
    </row>
    <row r="16" spans="1:6" ht="18.75" x14ac:dyDescent="0.25">
      <c r="A16" s="6"/>
      <c r="B16" s="7"/>
      <c r="C16" s="7"/>
      <c r="D16" s="40" t="s">
        <v>15</v>
      </c>
      <c r="E16" s="41"/>
      <c r="F16" s="24">
        <f>SUM(F14:F15)</f>
        <v>0</v>
      </c>
    </row>
    <row r="18" spans="1:6" ht="15.75" x14ac:dyDescent="0.25">
      <c r="B18" s="42" t="s">
        <v>27</v>
      </c>
      <c r="C18" s="42"/>
      <c r="D18" s="42"/>
      <c r="E18" s="42"/>
      <c r="F18" s="42"/>
    </row>
    <row r="19" spans="1:6" x14ac:dyDescent="0.25">
      <c r="A19" s="12" t="s">
        <v>0</v>
      </c>
      <c r="B19" s="13" t="s">
        <v>1</v>
      </c>
      <c r="C19" s="12" t="s">
        <v>2</v>
      </c>
      <c r="D19" s="12" t="s">
        <v>3</v>
      </c>
      <c r="E19" s="2" t="s">
        <v>16</v>
      </c>
      <c r="F19" s="2" t="s">
        <v>13</v>
      </c>
    </row>
    <row r="20" spans="1:6" ht="15.75" x14ac:dyDescent="0.25">
      <c r="A20" s="10">
        <v>1</v>
      </c>
      <c r="B20" s="15" t="s">
        <v>34</v>
      </c>
      <c r="C20" s="3" t="s">
        <v>5</v>
      </c>
      <c r="D20" s="8">
        <v>400</v>
      </c>
      <c r="E20" s="51">
        <v>0</v>
      </c>
      <c r="F20" s="47">
        <f t="shared" ref="F20:F27" si="1">D20*E20</f>
        <v>0</v>
      </c>
    </row>
    <row r="21" spans="1:6" ht="15.75" x14ac:dyDescent="0.25">
      <c r="A21" s="10">
        <v>2</v>
      </c>
      <c r="B21" s="16" t="s">
        <v>33</v>
      </c>
      <c r="C21" s="3" t="s">
        <v>5</v>
      </c>
      <c r="D21" s="8">
        <v>400</v>
      </c>
      <c r="E21" s="51">
        <v>0</v>
      </c>
      <c r="F21" s="48">
        <f t="shared" si="1"/>
        <v>0</v>
      </c>
    </row>
    <row r="22" spans="1:6" ht="15.75" x14ac:dyDescent="0.25">
      <c r="A22" s="10">
        <v>3</v>
      </c>
      <c r="B22" s="10" t="s">
        <v>32</v>
      </c>
      <c r="C22" s="3" t="s">
        <v>5</v>
      </c>
      <c r="D22" s="8">
        <v>25</v>
      </c>
      <c r="E22" s="51">
        <v>0</v>
      </c>
      <c r="F22" s="48">
        <f t="shared" si="1"/>
        <v>0</v>
      </c>
    </row>
    <row r="23" spans="1:6" ht="15.75" x14ac:dyDescent="0.25">
      <c r="A23" s="10">
        <v>4</v>
      </c>
      <c r="B23" s="16" t="s">
        <v>31</v>
      </c>
      <c r="C23" s="3" t="s">
        <v>5</v>
      </c>
      <c r="D23" s="8">
        <v>14</v>
      </c>
      <c r="E23" s="51">
        <v>0</v>
      </c>
      <c r="F23" s="48">
        <f t="shared" si="1"/>
        <v>0</v>
      </c>
    </row>
    <row r="24" spans="1:6" ht="15.75" x14ac:dyDescent="0.25">
      <c r="A24" s="10">
        <v>5</v>
      </c>
      <c r="B24" s="10" t="s">
        <v>35</v>
      </c>
      <c r="C24" s="3" t="s">
        <v>5</v>
      </c>
      <c r="D24" s="8">
        <v>14</v>
      </c>
      <c r="E24" s="51">
        <v>0</v>
      </c>
      <c r="F24" s="48">
        <f t="shared" si="1"/>
        <v>0</v>
      </c>
    </row>
    <row r="25" spans="1:6" ht="15.75" x14ac:dyDescent="0.25">
      <c r="A25" s="10">
        <v>6</v>
      </c>
      <c r="B25" s="10" t="s">
        <v>36</v>
      </c>
      <c r="C25" s="3" t="s">
        <v>5</v>
      </c>
      <c r="D25" s="8">
        <v>16</v>
      </c>
      <c r="E25" s="51">
        <v>0</v>
      </c>
      <c r="F25" s="48">
        <f t="shared" si="1"/>
        <v>0</v>
      </c>
    </row>
    <row r="26" spans="1:6" ht="15.75" x14ac:dyDescent="0.25">
      <c r="A26" s="10">
        <v>7</v>
      </c>
      <c r="B26" s="10" t="s">
        <v>37</v>
      </c>
      <c r="C26" s="3" t="s">
        <v>5</v>
      </c>
      <c r="D26" s="8">
        <v>14</v>
      </c>
      <c r="E26" s="51">
        <v>0</v>
      </c>
      <c r="F26" s="48">
        <f t="shared" si="1"/>
        <v>0</v>
      </c>
    </row>
    <row r="27" spans="1:6" ht="15.75" x14ac:dyDescent="0.25">
      <c r="A27" s="10">
        <v>8</v>
      </c>
      <c r="B27" s="10" t="s">
        <v>38</v>
      </c>
      <c r="C27" s="3" t="s">
        <v>5</v>
      </c>
      <c r="D27" s="8">
        <v>100</v>
      </c>
      <c r="E27" s="51">
        <v>0</v>
      </c>
      <c r="F27" s="48">
        <f t="shared" si="1"/>
        <v>0</v>
      </c>
    </row>
    <row r="28" spans="1:6" ht="15.75" x14ac:dyDescent="0.25">
      <c r="A28" s="36" t="s">
        <v>39</v>
      </c>
      <c r="B28" s="36"/>
      <c r="C28" s="36"/>
      <c r="D28" s="36"/>
      <c r="E28" s="36"/>
      <c r="F28" s="32"/>
    </row>
    <row r="29" spans="1:6" ht="15.75" x14ac:dyDescent="0.25">
      <c r="A29" s="10">
        <v>9</v>
      </c>
      <c r="B29" s="10" t="s">
        <v>40</v>
      </c>
      <c r="C29" s="3" t="s">
        <v>5</v>
      </c>
      <c r="D29" s="8">
        <v>50</v>
      </c>
      <c r="E29" s="51">
        <v>0</v>
      </c>
      <c r="F29" s="48">
        <f>D29*E29</f>
        <v>0</v>
      </c>
    </row>
    <row r="30" spans="1:6" ht="15.75" x14ac:dyDescent="0.25">
      <c r="A30" s="10">
        <v>10</v>
      </c>
      <c r="B30" s="10" t="s">
        <v>41</v>
      </c>
      <c r="C30" s="3" t="s">
        <v>5</v>
      </c>
      <c r="D30" s="8">
        <v>100</v>
      </c>
      <c r="E30" s="51">
        <v>0</v>
      </c>
      <c r="F30" s="48">
        <f t="shared" ref="F30:F32" si="2">D30*E30</f>
        <v>0</v>
      </c>
    </row>
    <row r="31" spans="1:6" ht="15.75" x14ac:dyDescent="0.25">
      <c r="A31" s="10">
        <v>11</v>
      </c>
      <c r="B31" s="10" t="s">
        <v>42</v>
      </c>
      <c r="C31" s="3" t="s">
        <v>5</v>
      </c>
      <c r="D31" s="8">
        <v>50</v>
      </c>
      <c r="E31" s="51">
        <v>0</v>
      </c>
      <c r="F31" s="48">
        <f t="shared" si="2"/>
        <v>0</v>
      </c>
    </row>
    <row r="32" spans="1:6" ht="15.75" x14ac:dyDescent="0.25">
      <c r="A32" s="10">
        <v>12</v>
      </c>
      <c r="B32" s="10" t="s">
        <v>43</v>
      </c>
      <c r="C32" s="3" t="s">
        <v>5</v>
      </c>
      <c r="D32" s="8">
        <v>100</v>
      </c>
      <c r="E32" s="51">
        <v>0</v>
      </c>
      <c r="F32" s="48">
        <f t="shared" si="2"/>
        <v>0</v>
      </c>
    </row>
    <row r="33" spans="1:6" ht="15.75" x14ac:dyDescent="0.25">
      <c r="A33" s="36" t="s">
        <v>44</v>
      </c>
      <c r="B33" s="36"/>
      <c r="C33" s="36"/>
      <c r="D33" s="36"/>
      <c r="E33" s="36"/>
      <c r="F33" s="32"/>
    </row>
    <row r="34" spans="1:6" ht="27.75" x14ac:dyDescent="0.25">
      <c r="A34" s="10">
        <v>13</v>
      </c>
      <c r="B34" s="33" t="s">
        <v>45</v>
      </c>
      <c r="C34" s="34" t="s">
        <v>5</v>
      </c>
      <c r="D34" s="8">
        <v>16</v>
      </c>
      <c r="E34" s="52">
        <v>0</v>
      </c>
      <c r="F34" s="49">
        <f>D34*E34</f>
        <v>0</v>
      </c>
    </row>
    <row r="35" spans="1:6" ht="18.75" x14ac:dyDescent="0.25">
      <c r="A35" s="6"/>
      <c r="B35" s="7"/>
      <c r="C35" s="7"/>
      <c r="D35" s="21" t="s">
        <v>15</v>
      </c>
      <c r="E35" s="22"/>
      <c r="F35" s="24">
        <f>SUM(F20:F27)+F29+F30+F31+F32+F34</f>
        <v>0</v>
      </c>
    </row>
    <row r="37" spans="1:6" ht="15.75" x14ac:dyDescent="0.25">
      <c r="B37" s="42" t="s">
        <v>46</v>
      </c>
      <c r="C37" s="42"/>
      <c r="D37" s="42"/>
      <c r="E37" s="42"/>
      <c r="F37" s="42"/>
    </row>
    <row r="38" spans="1:6" x14ac:dyDescent="0.25">
      <c r="A38" s="12" t="s">
        <v>0</v>
      </c>
      <c r="B38" s="13" t="s">
        <v>8</v>
      </c>
      <c r="C38" s="12" t="s">
        <v>9</v>
      </c>
      <c r="D38" s="12" t="s">
        <v>3</v>
      </c>
      <c r="E38" s="14" t="s">
        <v>16</v>
      </c>
      <c r="F38" s="14" t="s">
        <v>13</v>
      </c>
    </row>
    <row r="39" spans="1:6" ht="15.75" x14ac:dyDescent="0.25">
      <c r="A39" s="10">
        <v>1</v>
      </c>
      <c r="B39" s="10" t="s">
        <v>47</v>
      </c>
      <c r="C39" s="19" t="s">
        <v>5</v>
      </c>
      <c r="D39" s="8">
        <v>24</v>
      </c>
      <c r="E39" s="51">
        <v>0</v>
      </c>
      <c r="F39" s="47">
        <f t="shared" ref="F39:F48" si="3">D39*E39</f>
        <v>0</v>
      </c>
    </row>
    <row r="40" spans="1:6" ht="15.75" x14ac:dyDescent="0.25">
      <c r="A40" s="10">
        <v>2</v>
      </c>
      <c r="B40" s="10" t="s">
        <v>48</v>
      </c>
      <c r="C40" s="19" t="s">
        <v>5</v>
      </c>
      <c r="D40" s="8">
        <v>4</v>
      </c>
      <c r="E40" s="51">
        <v>0</v>
      </c>
      <c r="F40" s="47">
        <f t="shared" si="3"/>
        <v>0</v>
      </c>
    </row>
    <row r="41" spans="1:6" ht="15.75" x14ac:dyDescent="0.25">
      <c r="A41" s="10">
        <v>3</v>
      </c>
      <c r="B41" s="16" t="s">
        <v>49</v>
      </c>
      <c r="C41" s="19" t="s">
        <v>5</v>
      </c>
      <c r="D41" s="8">
        <v>4</v>
      </c>
      <c r="E41" s="51">
        <v>0</v>
      </c>
      <c r="F41" s="47">
        <f t="shared" si="3"/>
        <v>0</v>
      </c>
    </row>
    <row r="42" spans="1:6" ht="15.75" x14ac:dyDescent="0.25">
      <c r="A42" s="10">
        <v>4</v>
      </c>
      <c r="B42" s="10" t="s">
        <v>50</v>
      </c>
      <c r="C42" s="19" t="s">
        <v>5</v>
      </c>
      <c r="D42" s="8">
        <v>64</v>
      </c>
      <c r="E42" s="51">
        <v>0</v>
      </c>
      <c r="F42" s="47">
        <f t="shared" si="3"/>
        <v>0</v>
      </c>
    </row>
    <row r="43" spans="1:6" ht="15.75" x14ac:dyDescent="0.25">
      <c r="A43" s="10">
        <v>5</v>
      </c>
      <c r="B43" s="10" t="s">
        <v>51</v>
      </c>
      <c r="C43" s="19" t="s">
        <v>5</v>
      </c>
      <c r="D43" s="8">
        <v>128</v>
      </c>
      <c r="E43" s="51">
        <v>0</v>
      </c>
      <c r="F43" s="47">
        <f t="shared" si="3"/>
        <v>0</v>
      </c>
    </row>
    <row r="44" spans="1:6" ht="15.75" x14ac:dyDescent="0.25">
      <c r="A44" s="10">
        <v>6</v>
      </c>
      <c r="B44" s="10" t="s">
        <v>57</v>
      </c>
      <c r="C44" s="19" t="s">
        <v>5</v>
      </c>
      <c r="D44" s="8">
        <v>16</v>
      </c>
      <c r="E44" s="51">
        <v>0</v>
      </c>
      <c r="F44" s="47">
        <f t="shared" si="3"/>
        <v>0</v>
      </c>
    </row>
    <row r="45" spans="1:6" ht="15.75" x14ac:dyDescent="0.25">
      <c r="A45" s="10">
        <v>7</v>
      </c>
      <c r="B45" s="10" t="s">
        <v>52</v>
      </c>
      <c r="C45" s="19" t="s">
        <v>5</v>
      </c>
      <c r="D45" s="8">
        <v>64</v>
      </c>
      <c r="E45" s="51">
        <v>0</v>
      </c>
      <c r="F45" s="47">
        <f t="shared" si="3"/>
        <v>0</v>
      </c>
    </row>
    <row r="46" spans="1:6" ht="15.75" x14ac:dyDescent="0.25">
      <c r="A46" s="10">
        <v>8</v>
      </c>
      <c r="B46" s="10" t="s">
        <v>53</v>
      </c>
      <c r="C46" s="19" t="s">
        <v>5</v>
      </c>
      <c r="D46" s="8">
        <v>16</v>
      </c>
      <c r="E46" s="52">
        <v>0</v>
      </c>
      <c r="F46" s="47">
        <f t="shared" si="3"/>
        <v>0</v>
      </c>
    </row>
    <row r="47" spans="1:6" s="23" customFormat="1" ht="15.75" x14ac:dyDescent="0.25">
      <c r="A47" s="18">
        <v>9</v>
      </c>
      <c r="B47" s="18" t="s">
        <v>55</v>
      </c>
      <c r="C47" s="35" t="s">
        <v>54</v>
      </c>
      <c r="D47" s="8">
        <v>136</v>
      </c>
      <c r="E47" s="52">
        <v>0</v>
      </c>
      <c r="F47" s="47">
        <f t="shared" si="3"/>
        <v>0</v>
      </c>
    </row>
    <row r="48" spans="1:6" ht="15.75" x14ac:dyDescent="0.25">
      <c r="A48" s="10">
        <v>10</v>
      </c>
      <c r="B48" s="10" t="s">
        <v>56</v>
      </c>
      <c r="C48" s="19" t="s">
        <v>54</v>
      </c>
      <c r="D48" s="8">
        <v>60</v>
      </c>
      <c r="E48" s="52">
        <v>0</v>
      </c>
      <c r="F48" s="47">
        <f t="shared" si="3"/>
        <v>0</v>
      </c>
    </row>
    <row r="49" spans="1:6" ht="18.75" x14ac:dyDescent="0.25">
      <c r="A49" s="6"/>
      <c r="B49" s="7"/>
      <c r="C49" s="7"/>
      <c r="D49" s="43" t="s">
        <v>58</v>
      </c>
      <c r="E49" s="44"/>
      <c r="F49" s="24">
        <f>SUM(F39:F48)</f>
        <v>0</v>
      </c>
    </row>
    <row r="50" spans="1:6" ht="36.75" customHeight="1" x14ac:dyDescent="0.25">
      <c r="A50" s="45" t="s">
        <v>10</v>
      </c>
      <c r="B50" s="45"/>
      <c r="C50" s="45"/>
      <c r="D50" s="45"/>
      <c r="E50" s="45"/>
      <c r="F50" s="45"/>
    </row>
    <row r="51" spans="1:6" ht="18.75" x14ac:dyDescent="0.25">
      <c r="B51" s="37" t="s">
        <v>11</v>
      </c>
      <c r="C51" s="37"/>
      <c r="D51" s="37"/>
      <c r="E51" s="37"/>
      <c r="F51" s="30">
        <f>F10+F16+F35+F49</f>
        <v>0</v>
      </c>
    </row>
  </sheetData>
  <sheetProtection selectLockedCells="1"/>
  <mergeCells count="12">
    <mergeCell ref="A33:E33"/>
    <mergeCell ref="B51:E51"/>
    <mergeCell ref="A1:F1"/>
    <mergeCell ref="B2:F2"/>
    <mergeCell ref="B12:F12"/>
    <mergeCell ref="D16:E16"/>
    <mergeCell ref="B18:F18"/>
    <mergeCell ref="B37:F37"/>
    <mergeCell ref="D49:E49"/>
    <mergeCell ref="A50:F50"/>
    <mergeCell ref="C10:E10"/>
    <mergeCell ref="A28:E28"/>
  </mergeCells>
  <printOptions horizontalCentered="1"/>
  <pageMargins left="0.70866141732283472" right="0.70866141732283472" top="0.15748031496062992" bottom="0.15748031496062992" header="0.31496062992125984" footer="0.31496062992125984"/>
  <pageSetup paperSize="9" scale="85" orientation="portrait" r:id="rId1"/>
  <headerFooter>
    <oddFooter>&amp;C&amp;D&amp;R&amp;F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b22f26a44b367419503e10fcf8a92b31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40582ae45a6746df3786d795ec6e504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5BB7A-7D54-4A38-8E4C-BB39203A4A04}"/>
</file>

<file path=customXml/itemProps2.xml><?xml version="1.0" encoding="utf-8"?>
<ds:datastoreItem xmlns:ds="http://schemas.openxmlformats.org/officeDocument/2006/customXml" ds:itemID="{CBB7876C-DECD-47AB-91B3-460407D95F59}"/>
</file>

<file path=customXml/itemProps3.xml><?xml version="1.0" encoding="utf-8"?>
<ds:datastoreItem xmlns:ds="http://schemas.openxmlformats.org/officeDocument/2006/customXml" ds:itemID="{241EE90F-63AC-4046-AE16-F3BE2B547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10HAJ10-PC401-0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gdoichinov</dc:creator>
  <cp:lastModifiedBy>Gancho Doichinov</cp:lastModifiedBy>
  <cp:lastPrinted>2015-11-23T07:04:35Z</cp:lastPrinted>
  <dcterms:created xsi:type="dcterms:W3CDTF">2015-10-22T09:33:15Z</dcterms:created>
  <dcterms:modified xsi:type="dcterms:W3CDTF">2019-11-08T08:32:33Z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